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795" activeTab="0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<sst xmlns="http://schemas.openxmlformats.org/spreadsheetml/2006/main" count="184" uniqueCount="118">
  <si>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</si>
  <si>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</si>
  <si>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</si>
  <si>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</si>
  <si>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</si>
  <si>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</si>
  <si>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</si>
  <si>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</si>
  <si>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</si>
  <si>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</si>
  <si>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</si>
  <si>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</si>
  <si>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</si>
  <si>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</si>
  <si>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</si>
  <si>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</si>
  <si>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</si>
  <si>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</si>
  <si>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</si>
  <si>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</si>
  <si>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</si>
  <si>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</si>
  <si>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</si>
  <si>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</si>
  <si>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</si>
  <si>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</si>
  <si>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</si>
  <si>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</si>
  <si>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</si>
  <si>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</si>
  <si>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</si>
  <si>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</si>
  <si>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</si>
  <si>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</si>
  <si>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</si>
  <si>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</si>
  <si>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</si>
  <si>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</si>
  <si>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</si>
  <si>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</si>
  <si>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</si>
  <si>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</si>
  <si>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</si>
  <si>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</si>
  <si>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</si>
  <si>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</si>
  <si>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</si>
  <si>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</si>
  <si>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</si>
  <si>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</si>
  <si>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</si>
  <si>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</si>
  <si>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</si>
  <si>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</si>
  <si>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</si>
  <si>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</si>
  <si>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</si>
  <si>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</si>
  <si>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</si>
  <si>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</si>
  <si>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</si>
  <si>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</si>
  <si>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</si>
  <si>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</si>
  <si>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</si>
  <si>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</si>
  <si>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</si>
  <si>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</si>
  <si>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</si>
  <si>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</si>
  <si>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</si>
  <si>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</si>
  <si>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</si>
  <si>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</si>
  <si>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</si>
  <si>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</si>
  <si>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</si>
  <si>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</si>
  <si>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</si>
  <si>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</si>
  <si>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</si>
  <si>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</si>
  <si>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</si>
  <si>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</si>
  <si>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</si>
  <si>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</si>
  <si>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</si>
  <si>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</si>
  <si>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</si>
  <si>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</si>
  <si>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</si>
  <si>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</si>
  <si>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</si>
  <si>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</si>
  <si>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</si>
  <si>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</si>
  <si>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</si>
  <si>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</si>
  <si>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</si>
  <si>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</si>
  <si>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</si>
  <si>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</si>
  <si>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</si>
  <si>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</si>
  <si>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</si>
  <si>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</si>
  <si>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 xml:space="preserve">Fully diluted (based on adjusted Group loss </t>
  </si>
  <si>
    <t>-</t>
  </si>
  <si>
    <t>Net Tangible Assets per Share (RM)</t>
  </si>
  <si>
    <t>Net tangible assets per share (RM)</t>
  </si>
  <si>
    <t>Deferred Liabilities</t>
  </si>
  <si>
    <t>CONSOLIDATED BALANCE SHEET (Unaudited)</t>
  </si>
  <si>
    <t>CONSOLIDATED INCOME STATEMENT (Unaudited)</t>
  </si>
  <si>
    <t>FOR THE FINANCIAL PERIOD ENDED 30TH JUNE, 2001</t>
  </si>
  <si>
    <t>30.06.01</t>
  </si>
  <si>
    <t>30.06.00</t>
  </si>
  <si>
    <t>31.12.00</t>
  </si>
  <si>
    <t>and 65,842,272 ordinary shares)  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</si>
</sst>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A14">
      <selection activeCell="F35" sqref="F35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2" t="s">
        <v>0</v>
      </c>
      <c r="C1" s="32"/>
      <c r="D1" s="32"/>
      <c r="E1" s="32"/>
      <c r="F1" s="32"/>
    </row>
    <row r="2" spans="2:6" ht="12">
      <c r="B2" s="33" t="s">
        <v>59</v>
      </c>
      <c r="C2" s="33"/>
      <c r="D2" s="33"/>
      <c r="E2" s="33"/>
      <c r="F2" s="33"/>
    </row>
    <row r="3" spans="2:6" ht="12">
      <c r="B3" s="31" t="s">
        <v>60</v>
      </c>
      <c r="C3" s="31"/>
      <c r="D3" s="31"/>
      <c r="E3" s="31"/>
      <c r="F3" s="31"/>
    </row>
    <row r="4" spans="2:6" ht="15">
      <c r="B4" s="32" t="s">
        <v>105</v>
      </c>
      <c r="C4" s="32"/>
      <c r="D4" s="32"/>
      <c r="E4" s="32"/>
      <c r="F4" s="32"/>
    </row>
    <row r="6" spans="2:6" ht="12">
      <c r="B6" s="31" t="s">
        <v>61</v>
      </c>
      <c r="C6" s="31"/>
      <c r="D6" s="31"/>
      <c r="E6" s="31"/>
      <c r="F6" s="31"/>
    </row>
    <row r="7" spans="2:6" ht="12">
      <c r="B7" s="31" t="s">
        <v>111</v>
      </c>
      <c r="C7" s="31"/>
      <c r="D7" s="31"/>
      <c r="E7" s="31"/>
      <c r="F7" s="31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3" t="s">
        <v>114</v>
      </c>
      <c r="E13" s="3"/>
      <c r="F13" s="3" t="s">
        <v>116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v>71878</v>
      </c>
      <c r="E16" s="5"/>
      <c r="F16" s="5">
        <v>78174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503</v>
      </c>
      <c r="E23" s="5"/>
      <c r="F23" s="9">
        <v>4329</v>
      </c>
      <c r="G23" s="4"/>
    </row>
    <row r="24" spans="3:7" ht="12">
      <c r="C24" s="6" t="s">
        <v>54</v>
      </c>
      <c r="D24" s="9">
        <f>2260+292+30</f>
        <v>2582</v>
      </c>
      <c r="E24" s="5"/>
      <c r="F24" s="9">
        <v>430</v>
      </c>
      <c r="G24" s="4"/>
    </row>
    <row r="25" spans="3:7" ht="12">
      <c r="C25" s="6" t="s">
        <v>53</v>
      </c>
      <c r="D25" s="9">
        <v>2346</v>
      </c>
      <c r="E25" s="5"/>
      <c r="F25" s="9">
        <v>689</v>
      </c>
      <c r="G25" s="4"/>
    </row>
    <row r="26" spans="3:7" ht="12">
      <c r="C26" s="6" t="s">
        <v>104</v>
      </c>
      <c r="D26" s="9">
        <f>5325-2346</f>
        <v>2979</v>
      </c>
      <c r="E26" s="5"/>
      <c r="F26" s="9">
        <v>2106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23">
        <f>SUM(D22:D27)</f>
        <v>8410</v>
      </c>
      <c r="E28" s="5"/>
      <c r="F28" s="10">
        <f>SUM(F22:F27)</f>
        <v>7554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250008</v>
      </c>
      <c r="E30" s="5"/>
      <c r="F30" s="8">
        <v>245875</v>
      </c>
      <c r="G30" s="4"/>
    </row>
    <row r="31" spans="3:7" ht="12">
      <c r="C31" s="6" t="s">
        <v>46</v>
      </c>
      <c r="D31" s="9">
        <v>3630</v>
      </c>
      <c r="E31" s="5"/>
      <c r="F31" s="9">
        <v>3626</v>
      </c>
      <c r="G31" s="4"/>
    </row>
    <row r="32" spans="3:7" ht="12">
      <c r="C32" s="6" t="s">
        <v>47</v>
      </c>
      <c r="D32" s="9">
        <f>125943-604+2</f>
        <v>125341</v>
      </c>
      <c r="E32" s="5"/>
      <c r="F32" s="9">
        <v>113160</v>
      </c>
      <c r="G32" s="4"/>
    </row>
    <row r="33" spans="3:7" ht="12">
      <c r="C33" s="6" t="s">
        <v>48</v>
      </c>
      <c r="D33" s="9">
        <v>604</v>
      </c>
      <c r="E33" s="5"/>
      <c r="F33" s="9">
        <v>604</v>
      </c>
      <c r="G33" s="4"/>
    </row>
    <row r="34" spans="2:7" ht="12">
      <c r="B34" s="4"/>
      <c r="C34" s="4" t="s">
        <v>110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379583</v>
      </c>
      <c r="E35" s="5"/>
      <c r="F35" s="10">
        <f>SUM(F30:F34)</f>
        <v>363265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-371173</v>
      </c>
      <c r="E37" s="5"/>
      <c r="F37" s="5">
        <f>SUM(F28-F35)</f>
        <v>-355711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-299295</v>
      </c>
      <c r="E39" s="5"/>
      <c r="F39" s="12">
        <f>F16+F17+F18+F19+F37</f>
        <v>-277537</v>
      </c>
      <c r="G39" s="4"/>
      <c r="H39" s="29"/>
    </row>
    <row r="40" spans="2:8" ht="12.75" thickTop="1">
      <c r="B40" s="4"/>
      <c r="C40" s="4"/>
      <c r="D40" s="5"/>
      <c r="E40" s="5"/>
      <c r="F40" s="5"/>
      <c r="G40" s="4"/>
      <c r="H40" s="29"/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9"/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v>-440599</v>
      </c>
      <c r="E48" s="5"/>
      <c r="F48" s="5">
        <v>-418841</v>
      </c>
      <c r="G48" s="4"/>
    </row>
    <row r="49" spans="2:7" ht="12">
      <c r="B49" s="6"/>
      <c r="C49" s="4"/>
      <c r="D49" s="11"/>
      <c r="E49" s="5"/>
      <c r="F49" s="11"/>
      <c r="G49" s="4"/>
    </row>
    <row r="50" spans="2:7" ht="12">
      <c r="B50" s="6"/>
      <c r="C50" s="4"/>
      <c r="D50" s="5">
        <f>SUM(D42:D49)</f>
        <v>-299295</v>
      </c>
      <c r="E50" s="5"/>
      <c r="F50" s="5">
        <f>SUM(F42:F49)</f>
        <v>-277537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-299295</v>
      </c>
      <c r="E56" s="5"/>
      <c r="F56" s="12">
        <f>SUM(F50:F55)</f>
        <v>-277537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108</v>
      </c>
      <c r="D58" s="28">
        <f>+D56/D42</f>
        <v>-4.5456547492482</v>
      </c>
      <c r="E58" s="7"/>
      <c r="F58" s="28">
        <f>+F56/F42</f>
        <v>-4.215196986725799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7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27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7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2" t="s">
        <v>105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4" ht="12">
      <c r="A5" s="1"/>
      <c r="D5" s="1"/>
    </row>
    <row r="6" spans="1:11" ht="12">
      <c r="A6" s="31" t="s">
        <v>78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">
      <c r="A7" s="31" t="s">
        <v>113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">
      <c r="A8" s="31" t="s">
        <v>112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31" t="s">
        <v>79</v>
      </c>
      <c r="F11" s="31"/>
      <c r="G11" s="31"/>
      <c r="H11" s="1"/>
      <c r="I11" s="31" t="s">
        <v>89</v>
      </c>
      <c r="J11" s="31"/>
      <c r="K11" s="31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3" t="s">
        <v>114</v>
      </c>
      <c r="F16" s="3"/>
      <c r="G16" s="3" t="s">
        <v>115</v>
      </c>
      <c r="H16" s="3"/>
      <c r="I16" s="3" t="s">
        <v>114</v>
      </c>
      <c r="J16" s="3"/>
      <c r="K16" s="3" t="s">
        <v>115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5">
        <v>0</v>
      </c>
      <c r="F19" s="5"/>
      <c r="G19" s="16">
        <v>2461</v>
      </c>
      <c r="H19" s="5"/>
      <c r="I19" s="15">
        <v>0</v>
      </c>
      <c r="J19" s="5"/>
      <c r="K19" s="16">
        <v>5102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7</v>
      </c>
      <c r="D21" s="2" t="s">
        <v>14</v>
      </c>
      <c r="E21" s="15">
        <v>0</v>
      </c>
      <c r="F21" s="5"/>
      <c r="G21" s="16">
        <v>0</v>
      </c>
      <c r="H21" s="5"/>
      <c r="I21" s="15">
        <v>0</v>
      </c>
      <c r="J21" s="5"/>
      <c r="K21" s="16">
        <v>0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8" ht="12.75" thickBot="1">
      <c r="B23" s="2" t="s">
        <v>8</v>
      </c>
      <c r="D23" s="2" t="s">
        <v>96</v>
      </c>
      <c r="E23" s="15">
        <f>769-314</f>
        <v>455</v>
      </c>
      <c r="F23" s="5"/>
      <c r="G23" s="16">
        <v>658</v>
      </c>
      <c r="H23" s="5"/>
      <c r="I23" s="15">
        <v>799</v>
      </c>
      <c r="J23" s="5"/>
      <c r="K23" s="16">
        <v>1290</v>
      </c>
      <c r="Q23" s="29"/>
      <c r="R23" s="29"/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8" ht="12">
      <c r="A25" s="2">
        <v>2</v>
      </c>
      <c r="B25" s="2" t="s">
        <v>6</v>
      </c>
      <c r="D25" s="2" t="s">
        <v>15</v>
      </c>
      <c r="E25" s="5">
        <v>159</v>
      </c>
      <c r="F25" s="5"/>
      <c r="G25" s="17">
        <v>-453</v>
      </c>
      <c r="H25" s="5"/>
      <c r="I25" s="5">
        <v>-142</v>
      </c>
      <c r="J25" s="5"/>
      <c r="K25" s="17">
        <v>-596</v>
      </c>
      <c r="Q25" s="7"/>
      <c r="R25" s="29"/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8" ht="12">
      <c r="D27" s="2" t="s">
        <v>18</v>
      </c>
      <c r="E27" s="7"/>
      <c r="F27" s="7"/>
      <c r="G27" s="13"/>
      <c r="H27" s="7"/>
      <c r="I27" s="7"/>
      <c r="J27" s="7"/>
      <c r="K27" s="13"/>
      <c r="Q27" s="30"/>
      <c r="R27" s="30"/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7</v>
      </c>
      <c r="D30" s="2" t="s">
        <v>20</v>
      </c>
      <c r="E30" s="7">
        <f>-14710+7349</f>
        <v>-7361</v>
      </c>
      <c r="F30" s="7"/>
      <c r="G30" s="17">
        <v>-6362</v>
      </c>
      <c r="H30" s="7"/>
      <c r="I30" s="7">
        <v>-14710</v>
      </c>
      <c r="J30" s="7"/>
      <c r="K30" s="17">
        <v>-13550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8</v>
      </c>
      <c r="D32" s="2" t="s">
        <v>21</v>
      </c>
      <c r="E32" s="7">
        <f>-6227+3120</f>
        <v>-3107</v>
      </c>
      <c r="F32" s="7"/>
      <c r="G32" s="17">
        <v>-3207</v>
      </c>
      <c r="H32" s="7"/>
      <c r="I32" s="7">
        <v>-6227</v>
      </c>
      <c r="J32" s="7"/>
      <c r="K32" s="17">
        <v>-6441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9</v>
      </c>
      <c r="D34" s="2" t="s">
        <v>22</v>
      </c>
      <c r="E34" s="7">
        <v>0</v>
      </c>
      <c r="F34" s="7"/>
      <c r="G34" s="17">
        <v>0</v>
      </c>
      <c r="H34" s="7"/>
      <c r="I34" s="7">
        <v>0</v>
      </c>
      <c r="J34" s="7"/>
      <c r="K34" s="17" t="s">
        <v>107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E25+E30+E32+E34</f>
        <v>-10309</v>
      </c>
      <c r="F36" s="7"/>
      <c r="G36" s="7">
        <f>G25+G30+G32+G34</f>
        <v>-10022</v>
      </c>
      <c r="H36" s="7"/>
      <c r="I36" s="7">
        <f>I25+I30+I32+I34</f>
        <v>-21079</v>
      </c>
      <c r="J36" s="7"/>
      <c r="K36" s="7">
        <v>-20387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-10309</v>
      </c>
      <c r="F43" s="7"/>
      <c r="G43" s="7">
        <f>SUM(G36:G42)</f>
        <v>-10022</v>
      </c>
      <c r="H43" s="7"/>
      <c r="I43" s="7">
        <f>SUM(I36:I42)</f>
        <v>-21079</v>
      </c>
      <c r="J43" s="7"/>
      <c r="K43" s="13">
        <f>SUM(K36:K41)</f>
        <v>-20387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0</v>
      </c>
      <c r="F46" s="7"/>
      <c r="G46" s="13">
        <v>0</v>
      </c>
      <c r="H46" s="7"/>
      <c r="I46" s="7">
        <v>0</v>
      </c>
      <c r="J46" s="7"/>
      <c r="K46" s="13">
        <v>0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-10309</v>
      </c>
      <c r="F48" s="7"/>
      <c r="G48" s="7">
        <f>SUM(G43:G47)</f>
        <v>-10022</v>
      </c>
      <c r="H48" s="7"/>
      <c r="I48" s="7">
        <f>SUM(I43:I47)</f>
        <v>-21079</v>
      </c>
      <c r="J48" s="7"/>
      <c r="K48" s="7">
        <f>SUM(K43:K47)</f>
        <v>-20387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3">
        <v>0</v>
      </c>
      <c r="H51" s="7"/>
      <c r="I51" s="7">
        <v>0</v>
      </c>
      <c r="J51" s="7"/>
      <c r="K51" s="13" t="s">
        <v>107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-10309</v>
      </c>
      <c r="F53" s="7"/>
      <c r="G53" s="7">
        <f>SUM(G48:G52)</f>
        <v>-10022</v>
      </c>
      <c r="H53" s="7"/>
      <c r="I53" s="7">
        <f>SUM(I48:I52)</f>
        <v>-21079</v>
      </c>
      <c r="J53" s="7"/>
      <c r="K53" s="7">
        <f>SUM(K48:K52)</f>
        <v>-20387</v>
      </c>
    </row>
    <row r="54" spans="4:11" ht="12">
      <c r="D54" s="2" t="s">
        <v>10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18" t="s">
        <v>107</v>
      </c>
    </row>
    <row r="57" spans="5:11" ht="12">
      <c r="E57" s="9"/>
      <c r="F57" s="7"/>
      <c r="G57" s="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19" t="s">
        <v>107</v>
      </c>
    </row>
    <row r="59" spans="5:11" ht="12">
      <c r="E59" s="9"/>
      <c r="F59" s="7"/>
      <c r="G59" s="9"/>
      <c r="H59" s="7"/>
      <c r="I59" s="9"/>
      <c r="J59" s="7"/>
      <c r="K59" s="1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v>0</v>
      </c>
      <c r="H60" s="7"/>
      <c r="I60" s="10">
        <f>SUM(I56:I59)</f>
        <v>0</v>
      </c>
      <c r="J60" s="7"/>
      <c r="K60" s="20" t="s">
        <v>107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-10309</v>
      </c>
      <c r="F64" s="7"/>
      <c r="G64" s="15">
        <f>G53+G60</f>
        <v>-10022</v>
      </c>
      <c r="H64" s="7"/>
      <c r="I64" s="15">
        <f>I53+I60</f>
        <v>-21079</v>
      </c>
      <c r="J64" s="7"/>
      <c r="K64" s="15">
        <f>SUM(K53:K60)</f>
        <v>-20387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31" t="s">
        <v>79</v>
      </c>
      <c r="F68" s="31"/>
      <c r="G68" s="31"/>
      <c r="H68" s="1"/>
      <c r="I68" s="31" t="s">
        <v>89</v>
      </c>
      <c r="J68" s="31"/>
      <c r="K68" s="31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3" t="s">
        <v>114</v>
      </c>
      <c r="F73" s="3"/>
      <c r="G73" s="3" t="s">
        <v>115</v>
      </c>
      <c r="H73" s="3"/>
      <c r="I73" s="3" t="s">
        <v>114</v>
      </c>
      <c r="J73" s="3"/>
      <c r="K73" s="3" t="s">
        <v>115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21" t="s">
        <v>95</v>
      </c>
      <c r="E82" s="28">
        <f>SUM((E64/65842272)*1000)*100</f>
        <v>-15.657114626907163</v>
      </c>
      <c r="F82" s="7"/>
      <c r="G82" s="28">
        <f>SUM((G64/65842272)*1000)*100</f>
        <v>-15.221224443773751</v>
      </c>
      <c r="H82" s="7"/>
      <c r="I82" s="28">
        <f>SUM((I64/65842272)*1000)*100</f>
        <v>-32.01438735285441</v>
      </c>
      <c r="J82" s="7"/>
      <c r="K82" s="28">
        <f>SUM((K64/65842272)*1000)*100</f>
        <v>-30.963390813731333</v>
      </c>
    </row>
    <row r="83" spans="5:11" ht="12.75" thickTop="1">
      <c r="E83" s="7"/>
      <c r="F83" s="7"/>
      <c r="G83" s="13"/>
      <c r="H83" s="7"/>
      <c r="I83" s="7"/>
      <c r="J83" s="7"/>
      <c r="K83" s="13"/>
    </row>
    <row r="84" spans="3:4" ht="12">
      <c r="C84" s="2" t="s">
        <v>12</v>
      </c>
      <c r="D84" s="2" t="s">
        <v>106</v>
      </c>
    </row>
    <row r="85" spans="4:11" ht="12.75" thickBot="1">
      <c r="D85" s="2" t="s">
        <v>117</v>
      </c>
      <c r="E85" s="28">
        <f>E82</f>
        <v>-15.657114626907163</v>
      </c>
      <c r="F85" s="7"/>
      <c r="G85" s="28">
        <f>G82</f>
        <v>-15.221224443773751</v>
      </c>
      <c r="H85" s="7"/>
      <c r="I85" s="28">
        <f>I82</f>
        <v>-32.01438735285441</v>
      </c>
      <c r="J85" s="7"/>
      <c r="K85" s="28">
        <f>K82</f>
        <v>-30.963390813731333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6" t="s">
        <v>55</v>
      </c>
      <c r="F87" s="7"/>
      <c r="G87" s="16" t="s">
        <v>55</v>
      </c>
      <c r="H87" s="7"/>
      <c r="I87" s="16" t="s">
        <v>55</v>
      </c>
      <c r="J87" s="7"/>
      <c r="K87" s="16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6" t="s">
        <v>55</v>
      </c>
      <c r="F89" s="7"/>
      <c r="G89" s="16" t="s">
        <v>55</v>
      </c>
      <c r="H89" s="7"/>
      <c r="I89" s="16" t="s">
        <v>55</v>
      </c>
      <c r="J89" s="7"/>
      <c r="K89" s="16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22" t="s">
        <v>99</v>
      </c>
      <c r="J93" s="7"/>
      <c r="K93" s="22" t="s">
        <v>83</v>
      </c>
    </row>
    <row r="94" spans="5:11" ht="12">
      <c r="E94" s="7"/>
      <c r="F94" s="7"/>
      <c r="G94" s="7"/>
      <c r="H94" s="7"/>
      <c r="I94" s="22" t="s">
        <v>100</v>
      </c>
      <c r="J94" s="7"/>
      <c r="K94" s="22" t="s">
        <v>102</v>
      </c>
    </row>
    <row r="95" spans="5:11" ht="12">
      <c r="E95" s="7"/>
      <c r="F95" s="7"/>
      <c r="G95" s="7"/>
      <c r="H95" s="7"/>
      <c r="I95" s="22" t="s">
        <v>82</v>
      </c>
      <c r="J95" s="7"/>
      <c r="K95" s="22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109</v>
      </c>
      <c r="E97" s="7"/>
      <c r="F97" s="7"/>
      <c r="G97" s="7"/>
      <c r="H97" s="7"/>
      <c r="I97" s="28">
        <f>SUM(BSheet!D58)</f>
        <v>-4.5456547492482</v>
      </c>
      <c r="J97" s="7"/>
      <c r="K97" s="28">
        <f>SUM(BSheet!F58)</f>
        <v>-4.215196986725799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A8:K8"/>
    <mergeCell ref="A2:K2"/>
    <mergeCell ref="A1:K1"/>
    <mergeCell ref="A6:K6"/>
    <mergeCell ref="A7:K7"/>
    <mergeCell ref="A3:K3"/>
    <mergeCell ref="A4:K4"/>
    <mergeCell ref="E68:G68"/>
    <mergeCell ref="I68:K68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Timbermaster</cp:lastModifiedBy>
  <cp:lastPrinted>2001-08-30T07:57:41Z</cp:lastPrinted>
  <dcterms:created xsi:type="dcterms:W3CDTF">1999-10-20T01:33:21Z</dcterms:created>
  <dcterms:modified xsi:type="dcterms:W3CDTF">2001-08-30T14:03:57Z</dcterms:modified>
  <cp:category/>
  <cp:version/>
  <cp:contentType/>
  <cp:contentStatus/>
</cp:coreProperties>
</file>